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4年度\6.周知・配布\"/>
    </mc:Choice>
  </mc:AlternateContent>
  <bookViews>
    <workbookView xWindow="0" yWindow="0" windowWidth="14370" windowHeight="12180"/>
  </bookViews>
  <sheets>
    <sheet name="入力シート" sheetId="1" r:id="rId1"/>
    <sheet name="※入力不可(計算シート)" sheetId="2" r:id="rId2"/>
    <sheet name="※入力不可(引数)" sheetId="3" r:id="rId3"/>
  </sheets>
  <definedNames>
    <definedName name="_xlnm.Print_Area" localSheetId="0">入力シート!$A$1:$I$35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15" i="1" l="1"/>
  <c r="B15" i="1"/>
  <c r="C24" i="1"/>
  <c r="D13" i="1"/>
  <c r="D15" i="1" l="1"/>
  <c r="D10" i="1"/>
  <c r="D11" i="1"/>
  <c r="D12" i="1"/>
  <c r="D14" i="1"/>
  <c r="D9" i="1"/>
  <c r="B3" i="2" l="1"/>
  <c r="C3" i="2" l="1"/>
  <c r="H9" i="1"/>
  <c r="B4" i="2" l="1"/>
  <c r="C4" i="2" l="1"/>
  <c r="B5" i="2"/>
  <c r="C5" i="2" s="1"/>
  <c r="B6" i="2" l="1"/>
  <c r="C6" i="2" s="1"/>
  <c r="B7" i="2" l="1"/>
  <c r="C7" i="2" s="1"/>
  <c r="B8" i="2" l="1"/>
  <c r="C8" i="2" l="1"/>
  <c r="C9" i="2" s="1"/>
  <c r="F2" i="2" s="1"/>
  <c r="F3" i="2"/>
  <c r="F4" i="2" l="1"/>
  <c r="H10" i="1" s="1"/>
  <c r="H11" i="1" s="1"/>
  <c r="H12" i="1" s="1"/>
  <c r="G22" i="1" s="1"/>
</calcChain>
</file>

<file path=xl/sharedStrings.xml><?xml version="1.0" encoding="utf-8"?>
<sst xmlns="http://schemas.openxmlformats.org/spreadsheetml/2006/main" count="42" uniqueCount="32">
  <si>
    <t>検索キー</t>
    <rPh sb="0" eb="2">
      <t>ケンサク</t>
    </rPh>
    <phoneticPr fontId="1"/>
  </si>
  <si>
    <t>金額</t>
    <rPh sb="0" eb="2">
      <t>キンガク</t>
    </rPh>
    <phoneticPr fontId="1"/>
  </si>
  <si>
    <t>対象月給与合計</t>
    <rPh sb="0" eb="2">
      <t>タイショウ</t>
    </rPh>
    <rPh sb="2" eb="3">
      <t>ツキ</t>
    </rPh>
    <rPh sb="3" eb="5">
      <t>キュウヨ</t>
    </rPh>
    <rPh sb="5" eb="7">
      <t>ゴウケイ</t>
    </rPh>
    <phoneticPr fontId="1"/>
  </si>
  <si>
    <t>対象月数</t>
    <rPh sb="0" eb="2">
      <t>タイショウ</t>
    </rPh>
    <rPh sb="2" eb="3">
      <t>ツキ</t>
    </rPh>
    <rPh sb="3" eb="4">
      <t>スウ</t>
    </rPh>
    <phoneticPr fontId="1"/>
  </si>
  <si>
    <t>平均給与</t>
    <rPh sb="0" eb="2">
      <t>ヘイキン</t>
    </rPh>
    <rPh sb="2" eb="4">
      <t>キュウヨ</t>
    </rPh>
    <phoneticPr fontId="1"/>
  </si>
  <si>
    <t>円</t>
    <rPh sb="0" eb="1">
      <t>エン</t>
    </rPh>
    <phoneticPr fontId="1"/>
  </si>
  <si>
    <t>(b)算定基準月(家計急変月)</t>
    <rPh sb="3" eb="5">
      <t>サンテイ</t>
    </rPh>
    <rPh sb="5" eb="7">
      <t>キジュン</t>
    </rPh>
    <rPh sb="7" eb="8">
      <t>ツキ</t>
    </rPh>
    <rPh sb="9" eb="11">
      <t>カケイ</t>
    </rPh>
    <rPh sb="11" eb="13">
      <t>キュウヘン</t>
    </rPh>
    <rPh sb="13" eb="14">
      <t>ツキ</t>
    </rPh>
    <phoneticPr fontId="1"/>
  </si>
  <si>
    <t>(c)見込所得(1ヶ月あたり)</t>
    <rPh sb="3" eb="5">
      <t>ミコ</t>
    </rPh>
    <rPh sb="5" eb="7">
      <t>ショトク</t>
    </rPh>
    <rPh sb="10" eb="11">
      <t>ツキ</t>
    </rPh>
    <phoneticPr fontId="1"/>
  </si>
  <si>
    <t>(d)見込所得計(7月～12月分)</t>
    <rPh sb="3" eb="5">
      <t>ミコ</t>
    </rPh>
    <rPh sb="5" eb="7">
      <t>ショトク</t>
    </rPh>
    <rPh sb="7" eb="8">
      <t>ケイ</t>
    </rPh>
    <rPh sb="10" eb="11">
      <t>ガツ</t>
    </rPh>
    <rPh sb="14" eb="15">
      <t>ガツ</t>
    </rPh>
    <rPh sb="15" eb="16">
      <t>ブン</t>
    </rPh>
    <phoneticPr fontId="1"/>
  </si>
  <si>
    <t>(e)</t>
    <phoneticPr fontId="1"/>
  </si>
  <si>
    <t>年</t>
    <rPh sb="0" eb="1">
      <t>ネン</t>
    </rPh>
    <phoneticPr fontId="1"/>
  </si>
  <si>
    <t>(f)</t>
    <phoneticPr fontId="1"/>
  </si>
  <si>
    <t>(f)の1/2</t>
    <phoneticPr fontId="1"/>
  </si>
  <si>
    <t>判定結果</t>
    <rPh sb="0" eb="2">
      <t>ハンテイ</t>
    </rPh>
    <rPh sb="2" eb="4">
      <t>ケッカ</t>
    </rPh>
    <phoneticPr fontId="1"/>
  </si>
  <si>
    <t>経費</t>
    <rPh sb="0" eb="2">
      <t>ケイヒ</t>
    </rPh>
    <phoneticPr fontId="1"/>
  </si>
  <si>
    <t>所得</t>
    <rPh sb="0" eb="2">
      <t>ショトク</t>
    </rPh>
    <phoneticPr fontId="1"/>
  </si>
  <si>
    <t>売上(収入)</t>
    <rPh sb="0" eb="2">
      <t>ウリアゲ</t>
    </rPh>
    <rPh sb="3" eb="5">
      <t>シュウニュウ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</si>
  <si>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</si>
  <si>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</si>
  <si>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(a)</t>
    <phoneticPr fontId="1"/>
  </si>
  <si>
    <t>（自動計算）</t>
    <rPh sb="1" eb="3">
      <t>ジドウ</t>
    </rPh>
    <rPh sb="3" eb="5">
      <t>ケイサン</t>
    </rPh>
    <phoneticPr fontId="1"/>
  </si>
  <si>
    <t>（合計欄、所得欄は自動計算）</t>
    <rPh sb="1" eb="3">
      <t>ゴウケイ</t>
    </rPh>
    <rPh sb="3" eb="4">
      <t>ラン</t>
    </rPh>
    <rPh sb="5" eb="7">
      <t>ショトク</t>
    </rPh>
    <rPh sb="7" eb="8">
      <t>ラン</t>
    </rPh>
    <rPh sb="9" eb="11">
      <t>ジドウ</t>
    </rPh>
    <rPh sb="11" eb="13">
      <t>ケイサン</t>
    </rPh>
    <phoneticPr fontId="1"/>
  </si>
  <si>
    <t>（自動計算)→</t>
    <rPh sb="3" eb="5">
      <t>ケイサン</t>
    </rPh>
    <phoneticPr fontId="1"/>
  </si>
  <si>
    <r>
      <t>所得見込算出表</t>
    </r>
    <r>
      <rPr>
        <sz val="20"/>
        <color theme="1"/>
        <rFont val="游ゴシック"/>
        <family val="3"/>
        <charset val="128"/>
        <scheme val="minor"/>
      </rPr>
      <t>(</t>
    </r>
    <r>
      <rPr>
        <sz val="20"/>
        <color theme="1"/>
        <rFont val="游ゴシック"/>
        <family val="2"/>
        <charset val="128"/>
        <scheme val="minor"/>
      </rPr>
      <t>所得算出表</t>
    </r>
    <r>
      <rPr>
        <sz val="20"/>
        <color theme="1"/>
        <rFont val="游ゴシック"/>
        <family val="3"/>
        <charset val="128"/>
        <scheme val="minor"/>
      </rPr>
      <t>)</t>
    </r>
    <r>
      <rPr>
        <sz val="20"/>
        <color theme="1"/>
        <rFont val="游ゴシック"/>
        <family val="2"/>
        <charset val="128"/>
        <scheme val="minor"/>
      </rPr>
      <t xml:space="preserve">
[申請条件②-２用・給与所得者</t>
    </r>
    <r>
      <rPr>
        <b/>
        <u/>
        <sz val="20"/>
        <color theme="1"/>
        <rFont val="游ゴシック"/>
        <family val="3"/>
        <charset val="128"/>
        <scheme val="minor"/>
      </rPr>
      <t>以外</t>
    </r>
    <r>
      <rPr>
        <sz val="20"/>
        <color theme="1"/>
        <rFont val="游ゴシック"/>
        <family val="3"/>
        <charset val="128"/>
        <scheme val="minor"/>
      </rPr>
      <t>用]</t>
    </r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14" eb="15">
      <t>シュウショ</t>
    </rPh>
    <rPh sb="25" eb="27">
      <t>キュウヨ</t>
    </rPh>
    <rPh sb="27" eb="29">
      <t>ショトク</t>
    </rPh>
    <rPh sb="29" eb="30">
      <t>シャ</t>
    </rPh>
    <rPh sb="30" eb="32">
      <t>イガイ</t>
    </rPh>
    <rPh sb="32" eb="33">
      <t>ヨウ</t>
    </rPh>
    <phoneticPr fontId="1"/>
  </si>
  <si>
    <t>これまでの所得(2022年)</t>
    <phoneticPr fontId="1"/>
  </si>
  <si>
    <t>比較対象とする年</t>
    <rPh sb="0" eb="2">
      <t>ヒカク</t>
    </rPh>
    <rPh sb="2" eb="4">
      <t>タイショウ</t>
    </rPh>
    <rPh sb="7" eb="8">
      <t>トシ</t>
    </rPh>
    <phoneticPr fontId="1"/>
  </si>
  <si>
    <r>
      <t>【⑥】…①～⑤の案内に従って入力した結果、判定結果に</t>
    </r>
    <r>
      <rPr>
        <u/>
        <sz val="11"/>
        <color theme="1"/>
        <rFont val="游ゴシック"/>
        <family val="3"/>
        <charset val="128"/>
        <scheme val="minor"/>
      </rPr>
      <t>「</t>
    </r>
    <r>
      <rPr>
        <b/>
        <u/>
        <sz val="11"/>
        <color theme="1"/>
        <rFont val="游ゴシック"/>
        <family val="3"/>
        <charset val="128"/>
        <scheme val="minor"/>
      </rPr>
      <t>所得条件〇</t>
    </r>
    <r>
      <rPr>
        <u/>
        <sz val="11"/>
        <color theme="1"/>
        <rFont val="游ゴシック"/>
        <family val="3"/>
        <charset val="128"/>
        <scheme val="minor"/>
      </rPr>
      <t>」と表示された方は、本紙を印刷し、根拠資料と併せて提出してください。</t>
    </r>
    <rPh sb="21" eb="23">
      <t>ハンテイ</t>
    </rPh>
    <rPh sb="23" eb="25">
      <t>ケッカ</t>
    </rPh>
    <rPh sb="27" eb="29">
      <t>ショトク</t>
    </rPh>
    <rPh sb="29" eb="31">
      <t>ジョウケン</t>
    </rPh>
    <rPh sb="34" eb="36">
      <t>ヒョウジ</t>
    </rPh>
    <rPh sb="39" eb="40">
      <t>カタ</t>
    </rPh>
    <rPh sb="42" eb="44">
      <t>ホンシ</t>
    </rPh>
    <rPh sb="45" eb="47">
      <t>インサツ</t>
    </rPh>
    <rPh sb="49" eb="51">
      <t>コンキョ</t>
    </rPh>
    <rPh sb="51" eb="53">
      <t>シリョウ</t>
    </rPh>
    <rPh sb="54" eb="55">
      <t>アワ</t>
    </rPh>
    <rPh sb="57" eb="59">
      <t>テイシュツ</t>
    </rPh>
    <phoneticPr fontId="1"/>
  </si>
  <si>
    <t>[2022年1月から6月]までの収支実績を入力することで、所得判定が自動で行われます。
①～⑥の案内文に従って入力し、根拠資料の準備を進めてください。</t>
    <rPh sb="5" eb="6">
      <t>ネン</t>
    </rPh>
    <rPh sb="7" eb="8">
      <t>ガツ</t>
    </rPh>
    <rPh sb="11" eb="12">
      <t>ツキ</t>
    </rPh>
    <rPh sb="16" eb="18">
      <t>シュウシ</t>
    </rPh>
    <rPh sb="18" eb="20">
      <t>ジッセキ</t>
    </rPh>
    <rPh sb="21" eb="23">
      <t>ニュウリョク</t>
    </rPh>
    <rPh sb="29" eb="31">
      <t>ショトク</t>
    </rPh>
    <rPh sb="31" eb="33">
      <t>ハンテイ</t>
    </rPh>
    <rPh sb="34" eb="36">
      <t>ジドウ</t>
    </rPh>
    <rPh sb="37" eb="38">
      <t>オコナ</t>
    </rPh>
    <rPh sb="48" eb="51">
      <t>アンナイブン</t>
    </rPh>
    <rPh sb="52" eb="53">
      <t>シタガ</t>
    </rPh>
    <rPh sb="55" eb="57">
      <t>ニュウリョク</t>
    </rPh>
    <rPh sb="59" eb="61">
      <t>コンキョ</t>
    </rPh>
    <rPh sb="61" eb="63">
      <t>シリョウ</t>
    </rPh>
    <rPh sb="64" eb="66">
      <t>ジュンビ</t>
    </rPh>
    <rPh sb="67" eb="68">
      <t>スス</t>
    </rPh>
    <phoneticPr fontId="1"/>
  </si>
  <si>
    <t>　2022年所得見込(a+d)</t>
    <rPh sb="5" eb="6">
      <t>ネン</t>
    </rPh>
    <rPh sb="6" eb="8">
      <t>ショトク</t>
    </rPh>
    <rPh sb="8" eb="10">
      <t>ミコ</t>
    </rPh>
    <phoneticPr fontId="1"/>
  </si>
  <si>
    <r>
      <t>　【①】…「これまでの所得(2022年)」の緑色のセルに、</t>
    </r>
    <r>
      <rPr>
        <u/>
        <sz val="11"/>
        <color theme="1"/>
        <rFont val="游ゴシック"/>
        <family val="3"/>
        <charset val="128"/>
        <scheme val="minor"/>
      </rPr>
      <t>[2022年1月から6月]までの</t>
    </r>
    <r>
      <rPr>
        <b/>
        <u/>
        <sz val="11"/>
        <color theme="1"/>
        <rFont val="游ゴシック"/>
        <family val="3"/>
        <charset val="128"/>
        <scheme val="minor"/>
      </rPr>
      <t>“売上(収入)“</t>
    </r>
    <r>
      <rPr>
        <u/>
        <sz val="11"/>
        <color theme="1"/>
        <rFont val="游ゴシック"/>
        <family val="3"/>
        <charset val="128"/>
        <scheme val="minor"/>
      </rPr>
      <t>と</t>
    </r>
    <r>
      <rPr>
        <b/>
        <u/>
        <sz val="11"/>
        <color theme="1"/>
        <rFont val="游ゴシック"/>
        <family val="3"/>
        <charset val="128"/>
        <scheme val="minor"/>
      </rPr>
      <t>“経費“</t>
    </r>
    <r>
      <rPr>
        <u/>
        <sz val="11"/>
        <color theme="1"/>
        <rFont val="游ゴシック"/>
        <family val="3"/>
        <charset val="128"/>
        <scheme val="minor"/>
      </rPr>
      <t xml:space="preserve">を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【②】…「これまでの所得(2022年)」の“売上(収入)“と“経費“に</t>
    </r>
    <r>
      <rPr>
        <sz val="11"/>
        <color theme="1"/>
        <rFont val="游ゴシック"/>
        <family val="3"/>
        <charset val="128"/>
        <scheme val="minor"/>
      </rPr>
      <t>入力した数字の</t>
    </r>
    <r>
      <rPr>
        <b/>
        <u/>
        <sz val="11"/>
        <color theme="1"/>
        <rFont val="游ゴシック"/>
        <family val="3"/>
        <charset val="128"/>
        <scheme val="minor"/>
      </rPr>
      <t>根拠資料(帳簿等)</t>
    </r>
    <r>
      <rPr>
        <u/>
        <sz val="11"/>
        <color theme="1"/>
        <rFont val="游ゴシック"/>
        <family val="3"/>
        <charset val="128"/>
        <scheme val="minor"/>
      </rPr>
      <t xml:space="preserve">を提出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 xml:space="preserve">してください。なお、根拠となる該当箇所がわかるように蛍光ペン等でマークしてください。
</t>
    </r>
    <r>
      <rPr>
        <sz val="11"/>
        <color theme="1"/>
        <rFont val="游ゴシック"/>
        <family val="3"/>
        <charset val="128"/>
        <scheme val="minor"/>
      </rPr>
      <t>　（注1）根拠資料(帳簿等)がない場合、</t>
    </r>
    <r>
      <rPr>
        <u/>
        <sz val="11"/>
        <color theme="1"/>
        <rFont val="游ゴシック"/>
        <family val="3"/>
        <charset val="128"/>
        <scheme val="minor"/>
      </rPr>
      <t>作成し、提出してください。</t>
    </r>
    <r>
      <rPr>
        <sz val="11"/>
        <color theme="1"/>
        <rFont val="游ゴシック"/>
        <family val="3"/>
        <charset val="128"/>
        <scheme val="minor"/>
      </rPr>
      <t xml:space="preserve">
　（注2）根拠資料(帳簿等に本紙に入力した数字と一致する該当箇所がない場合、</t>
    </r>
    <r>
      <rPr>
        <u/>
        <sz val="11"/>
        <color theme="1"/>
        <rFont val="游ゴシック"/>
        <family val="3"/>
        <charset val="128"/>
        <scheme val="minor"/>
      </rPr>
      <t>余白や別紙に計算式を</t>
    </r>
    <r>
      <rPr>
        <sz val="11"/>
        <color theme="1"/>
        <rFont val="游ゴシック"/>
        <family val="3"/>
        <charset val="128"/>
        <scheme val="minor"/>
      </rPr>
      <t xml:space="preserve">
　　　　</t>
    </r>
    <r>
      <rPr>
        <u/>
        <sz val="11"/>
        <color theme="1"/>
        <rFont val="游ゴシック"/>
        <family val="3"/>
        <charset val="128"/>
        <scheme val="minor"/>
      </rPr>
      <t>明示した上で本紙に入力した数字と一致する数字を記載し、蛍光ペン等でマークしてください。</t>
    </r>
    <r>
      <rPr>
        <sz val="11"/>
        <color theme="1"/>
        <rFont val="游ゴシック"/>
        <family val="3"/>
        <charset val="128"/>
        <scheme val="minor"/>
      </rPr>
      <t xml:space="preserve">
　（注3）一致する数字の明示がない、余白や別紙に計算式の補記がない、計算式通りに計算しても一致する
　　　　数字が算出されない等の場合、</t>
    </r>
    <r>
      <rPr>
        <u/>
        <sz val="11"/>
        <color theme="1"/>
        <rFont val="游ゴシック"/>
        <family val="3"/>
        <charset val="128"/>
        <scheme val="minor"/>
      </rPr>
      <t>書類不備として選考外となります。</t>
    </r>
    <rPh sb="22" eb="24">
      <t>ミドリイロ</t>
    </rPh>
    <rPh sb="34" eb="35">
      <t>ネン</t>
    </rPh>
    <rPh sb="36" eb="37">
      <t>ガツ</t>
    </rPh>
    <rPh sb="40" eb="41">
      <t>ガツ</t>
    </rPh>
    <rPh sb="46" eb="48">
      <t>ウリアゲ</t>
    </rPh>
    <rPh sb="49" eb="51">
      <t>シュウニュウ</t>
    </rPh>
    <rPh sb="55" eb="57">
      <t>ケイヒ</t>
    </rPh>
    <rPh sb="65" eb="67">
      <t>ニュウリョク</t>
    </rPh>
    <rPh sb="115" eb="117">
      <t>スウジ</t>
    </rPh>
    <rPh sb="120" eb="122">
      <t>シリョウ</t>
    </rPh>
    <rPh sb="123" eb="125">
      <t>チョウボ</t>
    </rPh>
    <rPh sb="125" eb="126">
      <t>トウ</t>
    </rPh>
    <rPh sb="128" eb="130">
      <t>テイシュツ</t>
    </rPh>
    <rPh sb="151" eb="153">
      <t>ガイトウ</t>
    </rPh>
    <rPh sb="203" eb="205">
      <t>テイシュツ</t>
    </rPh>
    <phoneticPr fontId="1"/>
  </si>
  <si>
    <r>
      <t>　【③】…「比較対象とする年」の緑色のセルから、</t>
    </r>
    <r>
      <rPr>
        <u/>
        <sz val="11"/>
        <color theme="1"/>
        <rFont val="游ゴシック"/>
        <family val="3"/>
        <charset val="128"/>
        <scheme val="minor"/>
      </rPr>
      <t>比較対象とする年を選択してください</t>
    </r>
    <r>
      <rPr>
        <sz val="11"/>
        <color theme="1"/>
        <rFont val="游ゴシック"/>
        <family val="2"/>
        <charset val="128"/>
        <scheme val="minor"/>
      </rPr>
      <t>。
　【④】…「</t>
    </r>
    <r>
      <rPr>
        <sz val="11"/>
        <color theme="1"/>
        <rFont val="游ゴシック"/>
        <family val="3"/>
        <charset val="128"/>
        <scheme val="minor"/>
      </rPr>
      <t>(e)</t>
    </r>
    <r>
      <rPr>
        <sz val="11"/>
        <color theme="1"/>
        <rFont val="游ゴシック"/>
        <family val="2"/>
        <charset val="128"/>
        <scheme val="minor"/>
      </rPr>
      <t>で選択した年の所得」に</t>
    </r>
    <r>
      <rPr>
        <u/>
        <sz val="11"/>
        <color theme="1"/>
        <rFont val="游ゴシック"/>
        <family val="3"/>
        <charset val="128"/>
        <scheme val="minor"/>
      </rPr>
      <t>選択した年の所得（</t>
    </r>
    <r>
      <rPr>
        <b/>
        <u/>
        <sz val="11"/>
        <color theme="1"/>
        <rFont val="游ゴシック"/>
        <family val="3"/>
        <charset val="128"/>
        <scheme val="minor"/>
      </rPr>
      <t xml:space="preserve">確定申告書B（第1表）の"所得金額"の"合計"
</t>
    </r>
    <r>
      <rPr>
        <b/>
        <sz val="11"/>
        <color theme="1"/>
        <rFont val="游ゴシック"/>
        <family val="3"/>
        <charset val="128"/>
        <scheme val="minor"/>
      </rPr>
      <t>　　　　　</t>
    </r>
    <r>
      <rPr>
        <b/>
        <u/>
        <sz val="11"/>
        <color theme="1"/>
        <rFont val="游ゴシック"/>
        <family val="3"/>
        <charset val="128"/>
        <scheme val="minor"/>
      </rPr>
      <t>の金額</t>
    </r>
    <r>
      <rPr>
        <u/>
        <sz val="11"/>
        <color theme="1"/>
        <rFont val="游ゴシック"/>
        <family val="3"/>
        <charset val="128"/>
        <scheme val="minor"/>
      </rPr>
      <t>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【⑤】…「</t>
    </r>
    <r>
      <rPr>
        <sz val="11"/>
        <color theme="1"/>
        <rFont val="游ゴシック"/>
        <family val="3"/>
        <charset val="128"/>
        <scheme val="minor"/>
      </rPr>
      <t>(e)</t>
    </r>
    <r>
      <rPr>
        <sz val="11"/>
        <color theme="1"/>
        <rFont val="游ゴシック"/>
        <family val="2"/>
        <charset val="128"/>
        <scheme val="minor"/>
      </rPr>
      <t>で選択した年の所得」に入力した所得の</t>
    </r>
    <r>
      <rPr>
        <sz val="11"/>
        <color theme="1"/>
        <rFont val="游ゴシック"/>
        <family val="3"/>
        <charset val="128"/>
        <scheme val="minor"/>
      </rPr>
      <t>根拠となる</t>
    </r>
    <r>
      <rPr>
        <b/>
        <u/>
        <sz val="11"/>
        <color theme="1"/>
        <rFont val="游ゴシック"/>
        <family val="3"/>
        <charset val="128"/>
        <scheme val="minor"/>
      </rPr>
      <t>確定申告書B[第1表]</t>
    </r>
    <r>
      <rPr>
        <u/>
        <sz val="11"/>
        <color theme="1"/>
        <rFont val="游ゴシック"/>
        <family val="3"/>
        <charset val="128"/>
        <scheme val="minor"/>
      </rPr>
      <t xml:space="preserve">を提出してくだ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さい。根拠とした箇所がわかるように蛍光ペン等でマークしてください。</t>
    </r>
    <rPh sb="6" eb="8">
      <t>ヒカク</t>
    </rPh>
    <rPh sb="8" eb="10">
      <t>タイショウ</t>
    </rPh>
    <rPh sb="16" eb="18">
      <t>ミドリイロ</t>
    </rPh>
    <rPh sb="24" eb="26">
      <t>ヒカク</t>
    </rPh>
    <rPh sb="26" eb="28">
      <t>タイショウ</t>
    </rPh>
    <rPh sb="33" eb="35">
      <t>センタク</t>
    </rPh>
    <rPh sb="63" eb="65">
      <t>センタク</t>
    </rPh>
    <rPh sb="67" eb="68">
      <t>トシ</t>
    </rPh>
    <rPh sb="69" eb="71">
      <t>ショトク</t>
    </rPh>
    <rPh sb="106" eb="108">
      <t>ニュウリョク</t>
    </rPh>
    <rPh sb="160" eb="162">
      <t>テイシュツ</t>
    </rPh>
    <phoneticPr fontId="1"/>
  </si>
  <si>
    <r>
      <t>　【注意点】
　●</t>
    </r>
    <r>
      <rPr>
        <u/>
        <sz val="11"/>
        <color rgb="FFFF0000"/>
        <rFont val="游ゴシック"/>
        <family val="3"/>
        <charset val="128"/>
        <scheme val="minor"/>
      </rPr>
      <t>Ａ4オモテ面１枚で出力</t>
    </r>
    <r>
      <rPr>
        <u/>
        <sz val="11"/>
        <color theme="1"/>
        <rFont val="游ゴシック"/>
        <family val="3"/>
        <charset val="128"/>
        <scheme val="minor"/>
      </rPr>
      <t>されるように印刷してください。　</t>
    </r>
    <r>
      <rPr>
        <sz val="11"/>
        <color theme="1"/>
        <rFont val="游ゴシック"/>
        <family val="3"/>
        <charset val="128"/>
        <scheme val="minor"/>
      </rPr>
      <t xml:space="preserve">
　●</t>
    </r>
    <r>
      <rPr>
        <u/>
        <sz val="11"/>
        <color theme="1"/>
        <rFont val="游ゴシック"/>
        <family val="3"/>
        <charset val="128"/>
        <scheme val="minor"/>
      </rPr>
      <t>「0円」の場合は「0」を入力してください。</t>
    </r>
    <r>
      <rPr>
        <sz val="11"/>
        <color theme="1"/>
        <rFont val="游ゴシック"/>
        <family val="3"/>
        <charset val="128"/>
        <scheme val="minor"/>
      </rPr>
      <t>未入力箇所があると数値が表示されない仕組みにになって
　　います。
　●案内文の通り、必ず、</t>
    </r>
    <r>
      <rPr>
        <u/>
        <sz val="11"/>
        <color theme="1"/>
        <rFont val="游ゴシック"/>
        <family val="3"/>
        <charset val="128"/>
        <scheme val="minor"/>
      </rPr>
      <t>該当箇所を蛍光ペン等でマークしてください。</t>
    </r>
    <r>
      <rPr>
        <sz val="11"/>
        <color theme="1"/>
        <rFont val="游ゴシック"/>
        <family val="3"/>
        <charset val="128"/>
        <scheme val="minor"/>
      </rPr>
      <t>入力した数値と一致する根拠資料の
　該当箇所がわからない場合、</t>
    </r>
    <r>
      <rPr>
        <u/>
        <sz val="11"/>
        <color theme="1"/>
        <rFont val="游ゴシック"/>
        <family val="3"/>
        <charset val="128"/>
        <scheme val="minor"/>
      </rPr>
      <t>書類不備として選考外となります。</t>
    </r>
    <r>
      <rPr>
        <sz val="11"/>
        <color theme="1"/>
        <rFont val="游ゴシック"/>
        <family val="3"/>
        <charset val="128"/>
        <scheme val="minor"/>
      </rPr>
      <t xml:space="preserve">
　●入力した数値が複数資料からの合算した数値となる場合、「計算式」「計算式上の数字と入力した数値が
　一致する箇所」がわかるように</t>
    </r>
    <r>
      <rPr>
        <u/>
        <sz val="11"/>
        <color theme="1"/>
        <rFont val="游ゴシック"/>
        <family val="3"/>
        <charset val="128"/>
        <scheme val="minor"/>
      </rPr>
      <t xml:space="preserve">補記または別紙資料を作成し、計算式の根拠となる各数値に蛍光ペン等で
</t>
    </r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マークしてください。</t>
    </r>
    <r>
      <rPr>
        <sz val="11"/>
        <color theme="1"/>
        <rFont val="游ゴシック"/>
        <family val="3"/>
        <charset val="128"/>
        <scheme val="minor"/>
      </rPr>
      <t>計算式の根拠なる各数値や、入力した数値と一致する根拠資料の該当箇所がわから
　ない場合、</t>
    </r>
    <r>
      <rPr>
        <u/>
        <sz val="11"/>
        <color theme="1"/>
        <rFont val="游ゴシック"/>
        <family val="3"/>
        <charset val="128"/>
        <scheme val="minor"/>
      </rPr>
      <t>書類不備として選考外となります。</t>
    </r>
    <rPh sb="2" eb="4">
      <t>チュウイ</t>
    </rPh>
    <rPh sb="4" eb="5">
      <t>テン</t>
    </rPh>
    <rPh sb="60" eb="63">
      <t>ミニュウリョク</t>
    </rPh>
    <rPh sb="63" eb="65">
      <t>カショ</t>
    </rPh>
    <rPh sb="69" eb="71">
      <t>スウチ</t>
    </rPh>
    <rPh sb="72" eb="74">
      <t>ヒョウジ</t>
    </rPh>
    <rPh sb="78" eb="80">
      <t>シク</t>
    </rPh>
    <rPh sb="96" eb="99">
      <t>アンナイブン</t>
    </rPh>
    <rPh sb="100" eb="101">
      <t>トオ</t>
    </rPh>
    <rPh sb="103" eb="104">
      <t>カナラ</t>
    </rPh>
    <rPh sb="106" eb="108">
      <t>ガイトウ</t>
    </rPh>
    <rPh sb="108" eb="110">
      <t>カショ</t>
    </rPh>
    <rPh sb="111" eb="113">
      <t>ケイコウ</t>
    </rPh>
    <rPh sb="115" eb="116">
      <t>トウ</t>
    </rPh>
    <rPh sb="145" eb="147">
      <t>ガイトウ</t>
    </rPh>
    <rPh sb="158" eb="160">
      <t>ショルイ</t>
    </rPh>
    <rPh sb="160" eb="162">
      <t>フビ</t>
    </rPh>
    <rPh sb="177" eb="179">
      <t>ニュウリョク</t>
    </rPh>
    <rPh sb="181" eb="183">
      <t>スウチ</t>
    </rPh>
    <rPh sb="184" eb="186">
      <t>フクスウ</t>
    </rPh>
    <rPh sb="186" eb="188">
      <t>シリョウ</t>
    </rPh>
    <rPh sb="191" eb="193">
      <t>ガッサン</t>
    </rPh>
    <rPh sb="195" eb="197">
      <t>スウチ</t>
    </rPh>
    <rPh sb="200" eb="202">
      <t>バアイ</t>
    </rPh>
    <rPh sb="204" eb="207">
      <t>ケイサンシキ</t>
    </rPh>
    <rPh sb="209" eb="212">
      <t>ケイサンシキ</t>
    </rPh>
    <rPh sb="212" eb="213">
      <t>ウエ</t>
    </rPh>
    <rPh sb="214" eb="216">
      <t>スウジ</t>
    </rPh>
    <rPh sb="217" eb="219">
      <t>ニュウリョク</t>
    </rPh>
    <rPh sb="221" eb="223">
      <t>スウチ</t>
    </rPh>
    <rPh sb="226" eb="228">
      <t>イッチ</t>
    </rPh>
    <rPh sb="230" eb="232">
      <t>カショ</t>
    </rPh>
    <rPh sb="240" eb="242">
      <t>ホキ</t>
    </rPh>
    <rPh sb="245" eb="247">
      <t>ベッシ</t>
    </rPh>
    <rPh sb="247" eb="249">
      <t>シリョウ</t>
    </rPh>
    <rPh sb="250" eb="252">
      <t>サクセイ</t>
    </rPh>
    <rPh sb="254" eb="257">
      <t>ケイサンシキ</t>
    </rPh>
    <rPh sb="258" eb="260">
      <t>コンキョ</t>
    </rPh>
    <rPh sb="263" eb="264">
      <t>カク</t>
    </rPh>
    <rPh sb="264" eb="266">
      <t>スウチ</t>
    </rPh>
    <rPh sb="267" eb="269">
      <t>ケイコウ</t>
    </rPh>
    <rPh sb="271" eb="272">
      <t>トウ</t>
    </rPh>
    <rPh sb="285" eb="288">
      <t>ケイサンシキ</t>
    </rPh>
    <rPh sb="289" eb="291">
      <t>コンキョ</t>
    </rPh>
    <rPh sb="293" eb="294">
      <t>カク</t>
    </rPh>
    <rPh sb="294" eb="296">
      <t>スウチ</t>
    </rPh>
    <rPh sb="314" eb="316">
      <t>ガイトウ</t>
    </rPh>
    <rPh sb="329" eb="331">
      <t>ショルイ</t>
    </rPh>
    <rPh sb="331" eb="333">
      <t>フビ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</si>
</sst>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6"/>
      <name val="游ゴシック"/>
      <family val="2"/>
      <charset val="128"/>
      <scheme val="minor"/>
    </font>
    <font>
      <sz val="8"/>
      <color theme="6"/>
      <name val="游ゴシック"/>
      <family val="3"/>
      <charset val="128"/>
      <scheme val="minor"/>
    </font>
    <font>
      <sz val="6"/>
      <color theme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8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49" fontId="3" fillId="0" borderId="8" xfId="0" applyNumberFormat="1" applyFont="1" applyBorder="1" applyAlignment="1">
      <alignment horizontal="right" vertical="center" wrapText="1"/>
    </xf>
    <xf numFmtId="177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Border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38" fontId="0" fillId="2" borderId="1" xfId="1" applyFont="1" applyFill="1" applyBorder="1" applyProtection="1">
      <alignment vertical="center"/>
      <protection locked="0"/>
    </xf>
    <xf numFmtId="177" fontId="0" fillId="2" borderId="2" xfId="0" applyNumberFormat="1" applyFill="1" applyBorder="1" applyProtection="1">
      <alignment vertical="center"/>
      <protection locked="0"/>
    </xf>
    <xf numFmtId="38" fontId="0" fillId="2" borderId="20" xfId="1" applyFont="1" applyFill="1" applyBorder="1" applyProtection="1">
      <alignment vertical="center"/>
      <protection locked="0"/>
    </xf>
    <xf numFmtId="177" fontId="0" fillId="2" borderId="21" xfId="0" applyNumberFormat="1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38" fontId="0" fillId="2" borderId="2" xfId="1" applyFont="1" applyFill="1" applyBorder="1" applyAlignment="1" applyProtection="1">
      <alignment vertical="center" wrapText="1"/>
      <protection locked="0"/>
    </xf>
    <xf numFmtId="176" fontId="0" fillId="0" borderId="8" xfId="0" applyNumberFormat="1" applyFill="1" applyBorder="1" applyAlignment="1" applyProtection="1">
      <alignment vertical="center"/>
      <protection hidden="1"/>
    </xf>
    <xf numFmtId="176" fontId="0" fillId="0" borderId="21" xfId="0" applyNumberFormat="1" applyFill="1" applyBorder="1" applyAlignment="1" applyProtection="1">
      <alignment vertical="center"/>
      <protection hidden="1"/>
    </xf>
    <xf numFmtId="38" fontId="0" fillId="0" borderId="8" xfId="1" applyFont="1" applyBorder="1" applyProtection="1">
      <alignment vertical="center"/>
      <protection hidden="1"/>
    </xf>
    <xf numFmtId="176" fontId="0" fillId="0" borderId="8" xfId="0" applyNumberFormat="1" applyBorder="1" applyAlignment="1" applyProtection="1">
      <alignment vertical="center"/>
      <protection hidden="1"/>
    </xf>
    <xf numFmtId="177" fontId="0" fillId="0" borderId="2" xfId="0" applyNumberFormat="1" applyBorder="1" applyProtection="1">
      <alignment vertical="center"/>
      <protection hidden="1"/>
    </xf>
    <xf numFmtId="176" fontId="0" fillId="0" borderId="2" xfId="0" applyNumberFormat="1" applyBorder="1" applyAlignment="1" applyProtection="1">
      <alignment vertical="center"/>
      <protection hidden="1"/>
    </xf>
    <xf numFmtId="176" fontId="0" fillId="0" borderId="3" xfId="0" applyNumberFormat="1" applyBorder="1" applyAlignment="1" applyProtection="1">
      <alignment horizontal="left" vertical="center"/>
      <protection hidden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77" fontId="5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5" fontId="0" fillId="0" borderId="5" xfId="0" applyNumberFormat="1" applyBorder="1" applyAlignment="1">
      <alignment vertical="center" wrapText="1"/>
    </xf>
    <xf numFmtId="55" fontId="0" fillId="0" borderId="6" xfId="0" applyNumberFormat="1" applyBorder="1" applyAlignment="1">
      <alignment vertical="center" wrapText="1"/>
    </xf>
    <xf numFmtId="55" fontId="0" fillId="0" borderId="7" xfId="0" applyNumberFormat="1" applyBorder="1" applyAlignment="1">
      <alignment vertical="center" wrapText="1"/>
    </xf>
    <xf numFmtId="55" fontId="0" fillId="0" borderId="8" xfId="0" applyNumberFormat="1" applyBorder="1" applyAlignment="1">
      <alignment vertical="center" wrapText="1"/>
    </xf>
    <xf numFmtId="55" fontId="0" fillId="0" borderId="19" xfId="0" applyNumberFormat="1" applyBorder="1" applyAlignment="1">
      <alignment vertical="center" wrapText="1"/>
    </xf>
    <xf numFmtId="55" fontId="0" fillId="0" borderId="9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6" fontId="12" fillId="0" borderId="11" xfId="0" applyNumberFormat="1" applyFont="1" applyBorder="1" applyAlignment="1" applyProtection="1">
      <alignment horizontal="center" vertical="center"/>
      <protection hidden="1"/>
    </xf>
    <xf numFmtId="176" fontId="12" fillId="0" borderId="14" xfId="0" applyNumberFormat="1" applyFont="1" applyBorder="1" applyAlignment="1" applyProtection="1">
      <alignment horizontal="center" vertical="center"/>
      <protection hidden="1"/>
    </xf>
    <xf numFmtId="176" fontId="12" fillId="0" borderId="15" xfId="0" applyNumberFormat="1" applyFont="1" applyBorder="1" applyAlignment="1" applyProtection="1">
      <alignment horizontal="center" vertical="center"/>
      <protection hidden="1"/>
    </xf>
    <xf numFmtId="176" fontId="12" fillId="0" borderId="16" xfId="0" applyNumberFormat="1" applyFont="1" applyBorder="1" applyAlignment="1" applyProtection="1">
      <alignment horizontal="center" vertical="center"/>
      <protection hidden="1"/>
    </xf>
    <xf numFmtId="55" fontId="0" fillId="0" borderId="2" xfId="0" applyNumberFormat="1" applyBorder="1" applyAlignment="1">
      <alignment horizontal="center" vertical="center" wrapText="1"/>
    </xf>
    <xf numFmtId="55" fontId="0" fillId="0" borderId="4" xfId="0" applyNumberFormat="1" applyBorder="1" applyAlignment="1">
      <alignment horizontal="center" vertical="center" wrapText="1"/>
    </xf>
    <xf numFmtId="55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2" xfId="0" applyNumberFormat="1" applyBorder="1" applyAlignment="1" applyProtection="1">
      <alignment horizontal="center" vertical="center"/>
      <protection hidden="1"/>
    </xf>
    <xf numFmtId="178" fontId="0" fillId="0" borderId="3" xfId="0" applyNumberFormat="1" applyBorder="1" applyAlignment="1" applyProtection="1">
      <alignment horizontal="center" vertical="center"/>
      <protection hidden="1"/>
    </xf>
    <xf numFmtId="177" fontId="6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5"/>
  <sheetViews>
    <sheetView tabSelected="1" zoomScaleNormal="100" workbookViewId="0">
      <selection activeCell="G22" sqref="G22:H23"/>
    </sheetView>
  </sheetViews>
  <sheetFormatPr defaultRowHeight="18.75" x14ac:dyDescent="0.4"/>
  <cols>
    <col min="2" max="2" width="10.5" bestFit="1" customWidth="1"/>
    <col min="3" max="3" width="11.375" style="5" bestFit="1" customWidth="1"/>
    <col min="4" max="4" width="10.25" style="5" bestFit="1" customWidth="1"/>
    <col min="5" max="5" width="3.375" style="5" bestFit="1" customWidth="1"/>
    <col min="7" max="7" width="24.875" customWidth="1"/>
    <col min="8" max="8" width="11.125" style="2" bestFit="1" customWidth="1"/>
    <col min="9" max="9" width="3.375" style="10" bestFit="1" customWidth="1"/>
    <col min="11" max="11" width="9.375" bestFit="1" customWidth="1"/>
  </cols>
  <sheetData>
    <row r="1" spans="1:9" ht="69" customHeight="1" x14ac:dyDescent="0.4">
      <c r="A1" s="63" t="s">
        <v>23</v>
      </c>
      <c r="B1" s="64"/>
      <c r="C1" s="64"/>
      <c r="D1" s="64"/>
      <c r="E1" s="64"/>
      <c r="F1" s="64"/>
      <c r="G1" s="64"/>
      <c r="H1" s="64"/>
      <c r="I1" s="64"/>
    </row>
    <row r="2" spans="1:9" ht="54.75" customHeight="1" x14ac:dyDescent="0.4">
      <c r="A2" s="65" t="s">
        <v>27</v>
      </c>
      <c r="B2" s="66"/>
      <c r="C2" s="66"/>
      <c r="D2" s="66"/>
      <c r="E2" s="66"/>
      <c r="F2" s="66"/>
      <c r="G2" s="66"/>
      <c r="H2" s="66"/>
      <c r="I2" s="67"/>
    </row>
    <row r="4" spans="1:9" ht="18.75" customHeight="1" x14ac:dyDescent="0.4">
      <c r="A4" s="68" t="s">
        <v>29</v>
      </c>
      <c r="B4" s="69"/>
      <c r="C4" s="69"/>
      <c r="D4" s="69"/>
      <c r="E4" s="69"/>
      <c r="F4" s="69"/>
      <c r="G4" s="69"/>
      <c r="H4" s="69"/>
      <c r="I4" s="70"/>
    </row>
    <row r="5" spans="1:9" ht="156" customHeight="1" x14ac:dyDescent="0.4">
      <c r="A5" s="71"/>
      <c r="B5" s="72"/>
      <c r="C5" s="72"/>
      <c r="D5" s="72"/>
      <c r="E5" s="72"/>
      <c r="F5" s="72"/>
      <c r="G5" s="72"/>
      <c r="H5" s="72"/>
      <c r="I5" s="73"/>
    </row>
    <row r="6" spans="1:9" x14ac:dyDescent="0.4">
      <c r="A6" s="9"/>
      <c r="B6" s="9"/>
      <c r="C6" s="9"/>
      <c r="D6" s="9"/>
      <c r="E6" s="9"/>
      <c r="F6" s="9"/>
      <c r="G6" s="9"/>
      <c r="H6" s="9"/>
      <c r="I6" s="11"/>
    </row>
    <row r="7" spans="1:9" ht="18.75" customHeight="1" x14ac:dyDescent="0.4">
      <c r="A7" s="94" t="s">
        <v>24</v>
      </c>
      <c r="B7" s="95"/>
      <c r="C7" s="95"/>
      <c r="D7" s="95"/>
      <c r="E7" s="96"/>
      <c r="F7" s="9"/>
      <c r="G7" s="9"/>
      <c r="H7" s="9"/>
      <c r="I7" s="11"/>
    </row>
    <row r="8" spans="1:9" x14ac:dyDescent="0.4">
      <c r="A8" s="14"/>
      <c r="B8" s="23" t="s">
        <v>16</v>
      </c>
      <c r="C8" s="29" t="s">
        <v>14</v>
      </c>
      <c r="D8" s="97" t="s">
        <v>15</v>
      </c>
      <c r="E8" s="98"/>
    </row>
    <row r="9" spans="1:9" x14ac:dyDescent="0.4">
      <c r="A9" s="7">
        <v>1</v>
      </c>
      <c r="B9" s="34"/>
      <c r="C9" s="35"/>
      <c r="D9" s="40" t="str">
        <f>IF(OR(B9="",C9=""),"",B9-C9)</f>
        <v/>
      </c>
      <c r="E9" s="30" t="s">
        <v>17</v>
      </c>
      <c r="G9" s="19" t="s">
        <v>6</v>
      </c>
      <c r="H9" s="99" t="str">
        <f>IFERROR(INDEX(入力シート!A9:A14,MATCH(MIN(入力シート!D9:D14),入力シート!D9:D14,0),1),"")</f>
        <v/>
      </c>
      <c r="I9" s="100"/>
    </row>
    <row r="10" spans="1:9" x14ac:dyDescent="0.4">
      <c r="A10" s="7">
        <v>2</v>
      </c>
      <c r="B10" s="34"/>
      <c r="C10" s="35"/>
      <c r="D10" s="40" t="str">
        <f t="shared" ref="D10:D14" si="0">IF(OR(B10="",C10=""),"",B10-C10)</f>
        <v/>
      </c>
      <c r="E10" s="22" t="s">
        <v>17</v>
      </c>
      <c r="G10" s="19" t="s">
        <v>7</v>
      </c>
      <c r="H10" s="45">
        <f>IFERROR('※入力不可(計算シート)'!F4,"")</f>
        <v>0</v>
      </c>
      <c r="I10" s="46" t="s">
        <v>5</v>
      </c>
    </row>
    <row r="11" spans="1:9" x14ac:dyDescent="0.4">
      <c r="A11" s="7">
        <v>3</v>
      </c>
      <c r="B11" s="34"/>
      <c r="C11" s="35"/>
      <c r="D11" s="40" t="str">
        <f t="shared" si="0"/>
        <v/>
      </c>
      <c r="E11" s="22" t="s">
        <v>17</v>
      </c>
      <c r="G11" s="19" t="s">
        <v>8</v>
      </c>
      <c r="H11" s="45">
        <f>IFERROR(H10*6,"")</f>
        <v>0</v>
      </c>
      <c r="I11" s="46" t="s">
        <v>5</v>
      </c>
    </row>
    <row r="12" spans="1:9" x14ac:dyDescent="0.4">
      <c r="A12" s="7">
        <v>4</v>
      </c>
      <c r="B12" s="34"/>
      <c r="C12" s="35"/>
      <c r="D12" s="40" t="str">
        <f t="shared" si="0"/>
        <v/>
      </c>
      <c r="E12" s="22" t="s">
        <v>17</v>
      </c>
      <c r="G12" s="19" t="s">
        <v>28</v>
      </c>
      <c r="H12" s="45" t="str">
        <f>IFERROR(D15+H11,"")</f>
        <v/>
      </c>
      <c r="I12" s="46" t="s">
        <v>5</v>
      </c>
    </row>
    <row r="13" spans="1:9" x14ac:dyDescent="0.4">
      <c r="A13" s="7">
        <v>5</v>
      </c>
      <c r="B13" s="34"/>
      <c r="C13" s="35"/>
      <c r="D13" s="40" t="str">
        <f>IF(OR(B13="",C13=""),"",B13-C13)</f>
        <v/>
      </c>
      <c r="E13" s="22" t="s">
        <v>17</v>
      </c>
      <c r="H13" s="56" t="s">
        <v>20</v>
      </c>
      <c r="I13" s="101"/>
    </row>
    <row r="14" spans="1:9" ht="19.5" thickBot="1" x14ac:dyDescent="0.45">
      <c r="A14" s="32">
        <v>6</v>
      </c>
      <c r="B14" s="36"/>
      <c r="C14" s="37"/>
      <c r="D14" s="41" t="str">
        <f t="shared" si="0"/>
        <v/>
      </c>
      <c r="E14" s="33" t="s">
        <v>17</v>
      </c>
      <c r="H14" s="6"/>
      <c r="I14" s="12"/>
    </row>
    <row r="15" spans="1:9" ht="19.5" thickTop="1" x14ac:dyDescent="0.4">
      <c r="A15" s="23" t="s">
        <v>18</v>
      </c>
      <c r="B15" s="42" t="str">
        <f>IF(OR(B9="",B10="",B11="",B12="",B13="",B14="",),"",SUM(B9:B14))</f>
        <v/>
      </c>
      <c r="C15" s="42" t="str">
        <f>IF(OR(C9="",C10="",C11="",C12="",C13="",C14="",),"",SUM(C9:C14))</f>
        <v/>
      </c>
      <c r="D15" s="43" t="str">
        <f>IFERROR(B15-C15,"")</f>
        <v/>
      </c>
      <c r="E15" s="30" t="s">
        <v>17</v>
      </c>
      <c r="F15" t="s">
        <v>19</v>
      </c>
      <c r="H15" s="6"/>
      <c r="I15" s="12"/>
    </row>
    <row r="16" spans="1:9" x14ac:dyDescent="0.4">
      <c r="C16" s="56" t="s">
        <v>21</v>
      </c>
      <c r="D16" s="56"/>
      <c r="E16" s="56"/>
      <c r="H16" s="6"/>
      <c r="I16" s="12"/>
    </row>
    <row r="17" spans="1:9" ht="96" customHeight="1" x14ac:dyDescent="0.4">
      <c r="A17" s="80" t="s">
        <v>30</v>
      </c>
      <c r="B17" s="81"/>
      <c r="C17" s="81"/>
      <c r="D17" s="81"/>
      <c r="E17" s="81"/>
      <c r="F17" s="81"/>
      <c r="G17" s="81"/>
      <c r="H17" s="81"/>
      <c r="I17" s="82"/>
    </row>
    <row r="18" spans="1:9" x14ac:dyDescent="0.4">
      <c r="A18" s="8"/>
      <c r="B18" s="8"/>
      <c r="C18" s="8"/>
      <c r="D18" s="8"/>
      <c r="E18" s="20"/>
      <c r="F18" s="8"/>
      <c r="G18" s="8"/>
      <c r="H18" s="8"/>
      <c r="I18" s="12"/>
    </row>
    <row r="19" spans="1:9" ht="19.5" thickBot="1" x14ac:dyDescent="0.45">
      <c r="B19" s="77" t="s">
        <v>25</v>
      </c>
      <c r="C19" s="78"/>
      <c r="D19" s="79"/>
      <c r="E19" s="24"/>
      <c r="H19" s="6"/>
      <c r="I19" s="12"/>
    </row>
    <row r="20" spans="1:9" ht="18.75" customHeight="1" x14ac:dyDescent="0.4">
      <c r="B20" s="15" t="s">
        <v>9</v>
      </c>
      <c r="C20" s="38"/>
      <c r="D20" s="18" t="s">
        <v>10</v>
      </c>
      <c r="E20" s="25"/>
      <c r="G20" s="86" t="s">
        <v>13</v>
      </c>
      <c r="H20" s="87"/>
    </row>
    <row r="21" spans="1:9" ht="18.75" customHeight="1" thickBot="1" x14ac:dyDescent="0.45">
      <c r="B21" s="83" t="str">
        <f>"(e)で選択した年"&amp;"【"&amp;C20&amp;"年】"&amp;"の所得"</f>
        <v>(e)で選択した年【年】の所得</v>
      </c>
      <c r="C21" s="84"/>
      <c r="D21" s="85"/>
      <c r="E21" s="26"/>
      <c r="G21" s="88"/>
      <c r="H21" s="89"/>
      <c r="I21" s="13"/>
    </row>
    <row r="22" spans="1:9" ht="18.75" customHeight="1" x14ac:dyDescent="0.4">
      <c r="B22" s="15" t="s">
        <v>11</v>
      </c>
      <c r="C22" s="39"/>
      <c r="D22" s="17" t="s">
        <v>5</v>
      </c>
      <c r="E22" s="27"/>
      <c r="G22" s="90" t="str">
        <f>IF(OR(H12="",C24=""),"",IF(AND(C24&gt;=H12,H12&lt;=3550000),"所得条件〇","所得条件×"))</f>
        <v/>
      </c>
      <c r="H22" s="91"/>
      <c r="I22" s="13"/>
    </row>
    <row r="23" spans="1:9" ht="19.5" customHeight="1" thickBot="1" x14ac:dyDescent="0.45">
      <c r="B23" s="74" t="s">
        <v>12</v>
      </c>
      <c r="C23" s="75"/>
      <c r="D23" s="76"/>
      <c r="E23" s="28"/>
      <c r="G23" s="92"/>
      <c r="H23" s="93"/>
    </row>
    <row r="24" spans="1:9" x14ac:dyDescent="0.4">
      <c r="B24" s="31" t="s">
        <v>22</v>
      </c>
      <c r="C24" s="44" t="str">
        <f>IF(OR(C22=""),"",C22/2)</f>
        <v/>
      </c>
      <c r="D24" s="16" t="s">
        <v>5</v>
      </c>
      <c r="E24" s="21"/>
    </row>
    <row r="26" spans="1:9" x14ac:dyDescent="0.4">
      <c r="A26" s="57" t="s">
        <v>26</v>
      </c>
      <c r="B26" s="58"/>
      <c r="C26" s="58"/>
      <c r="D26" s="58"/>
      <c r="E26" s="58"/>
      <c r="F26" s="58"/>
      <c r="G26" s="58"/>
      <c r="H26" s="59"/>
      <c r="I26"/>
    </row>
    <row r="27" spans="1:9" ht="28.5" customHeight="1" x14ac:dyDescent="0.4">
      <c r="A27" s="60"/>
      <c r="B27" s="61"/>
      <c r="C27" s="61"/>
      <c r="D27" s="61"/>
      <c r="E27" s="61"/>
      <c r="F27" s="61"/>
      <c r="G27" s="61"/>
      <c r="H27" s="62"/>
      <c r="I27"/>
    </row>
    <row r="28" spans="1:9" ht="18.75" customHeight="1" x14ac:dyDescent="0.4">
      <c r="B28" s="13"/>
      <c r="C28" s="13"/>
      <c r="D28" s="13"/>
      <c r="E28" s="13"/>
      <c r="F28" s="13"/>
      <c r="G28" s="13"/>
      <c r="H28" s="13"/>
      <c r="I28"/>
    </row>
    <row r="29" spans="1:9" ht="18.75" customHeight="1" x14ac:dyDescent="0.4">
      <c r="A29" s="47" t="s">
        <v>31</v>
      </c>
      <c r="B29" s="48"/>
      <c r="C29" s="48"/>
      <c r="D29" s="48"/>
      <c r="E29" s="48"/>
      <c r="F29" s="48"/>
      <c r="G29" s="48"/>
      <c r="H29" s="48"/>
      <c r="I29" s="49"/>
    </row>
    <row r="30" spans="1:9" x14ac:dyDescent="0.4">
      <c r="A30" s="50"/>
      <c r="B30" s="51"/>
      <c r="C30" s="51"/>
      <c r="D30" s="51"/>
      <c r="E30" s="51"/>
      <c r="F30" s="51"/>
      <c r="G30" s="51"/>
      <c r="H30" s="51"/>
      <c r="I30" s="52"/>
    </row>
    <row r="31" spans="1:9" x14ac:dyDescent="0.4">
      <c r="A31" s="50"/>
      <c r="B31" s="51"/>
      <c r="C31" s="51"/>
      <c r="D31" s="51"/>
      <c r="E31" s="51"/>
      <c r="F31" s="51"/>
      <c r="G31" s="51"/>
      <c r="H31" s="51"/>
      <c r="I31" s="52"/>
    </row>
    <row r="32" spans="1:9" x14ac:dyDescent="0.4">
      <c r="A32" s="50"/>
      <c r="B32" s="51"/>
      <c r="C32" s="51"/>
      <c r="D32" s="51"/>
      <c r="E32" s="51"/>
      <c r="F32" s="51"/>
      <c r="G32" s="51"/>
      <c r="H32" s="51"/>
      <c r="I32" s="52"/>
    </row>
    <row r="33" spans="1:9" x14ac:dyDescent="0.4">
      <c r="A33" s="50"/>
      <c r="B33" s="51"/>
      <c r="C33" s="51"/>
      <c r="D33" s="51"/>
      <c r="E33" s="51"/>
      <c r="F33" s="51"/>
      <c r="G33" s="51"/>
      <c r="H33" s="51"/>
      <c r="I33" s="52"/>
    </row>
    <row r="34" spans="1:9" x14ac:dyDescent="0.4">
      <c r="A34" s="50"/>
      <c r="B34" s="51"/>
      <c r="C34" s="51"/>
      <c r="D34" s="51"/>
      <c r="E34" s="51"/>
      <c r="F34" s="51"/>
      <c r="G34" s="51"/>
      <c r="H34" s="51"/>
      <c r="I34" s="52"/>
    </row>
    <row r="35" spans="1:9" ht="78" customHeight="1" x14ac:dyDescent="0.4">
      <c r="A35" s="53"/>
      <c r="B35" s="54"/>
      <c r="C35" s="54"/>
      <c r="D35" s="54"/>
      <c r="E35" s="54"/>
      <c r="F35" s="54"/>
      <c r="G35" s="54"/>
      <c r="H35" s="54"/>
      <c r="I35" s="55"/>
    </row>
  </sheetData>
  <sheetProtection algorithmName="SHA-512" hashValue="8AH8uHk2yKpX6ZMTTfqSJyUsP0qGGPf1mO1Izie4M+jBorL6GfC37UYncHizHmcPWo580OyBCvUVaP1lWjPkow==" saltValue="zmUKxbJ5KGybdXdqG+2MXg==" spinCount="100000" sheet="1" objects="1" scenarios="1"/>
  <mergeCells count="16">
    <mergeCell ref="A29:I35"/>
    <mergeCell ref="C16:E16"/>
    <mergeCell ref="A26:H27"/>
    <mergeCell ref="A1:I1"/>
    <mergeCell ref="A2:I2"/>
    <mergeCell ref="A4:I5"/>
    <mergeCell ref="B23:D23"/>
    <mergeCell ref="B19:D19"/>
    <mergeCell ref="A17:I17"/>
    <mergeCell ref="B21:D21"/>
    <mergeCell ref="G20:H21"/>
    <mergeCell ref="G22:H23"/>
    <mergeCell ref="A7:E7"/>
    <mergeCell ref="D8:E8"/>
    <mergeCell ref="H9:I9"/>
    <mergeCell ref="H13:I13"/>
  </mergeCells>
  <phoneticPr fontId="1"/>
  <conditionalFormatting sqref="A9:A14">
    <cfRule type="cellIs" dxfId="0" priority="1" operator="equal">
      <formula>$H$9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'※入力不可(引数)'!$A$1:$A$3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F9"/>
  <sheetViews>
    <sheetView workbookViewId="0">
      <selection activeCell="D22" sqref="D22"/>
    </sheetView>
  </sheetViews>
  <sheetFormatPr defaultRowHeight="18.75" x14ac:dyDescent="0.4"/>
  <cols>
    <col min="5" max="5" width="15.125" bestFit="1" customWidth="1"/>
    <col min="6" max="6" width="9" style="3"/>
  </cols>
  <sheetData>
    <row r="2" spans="2:6" x14ac:dyDescent="0.4">
      <c r="B2" s="1" t="s">
        <v>0</v>
      </c>
      <c r="C2" s="1" t="s">
        <v>1</v>
      </c>
      <c r="E2" s="1" t="s">
        <v>2</v>
      </c>
      <c r="F2" s="4">
        <f>C9</f>
        <v>0</v>
      </c>
    </row>
    <row r="3" spans="2:6" x14ac:dyDescent="0.4">
      <c r="B3" s="1" t="str">
        <f>IFERROR(INDEX(入力シート!A9:A14,MATCH(MIN(入力シート!D9:D14),入力シート!D9:D14,0),1),"")</f>
        <v/>
      </c>
      <c r="C3" s="4">
        <f>IFERROR(VLOOKUP(B3,入力シート!$A$9:$D$14,4,FALSE),0)</f>
        <v>0</v>
      </c>
      <c r="E3" s="1" t="s">
        <v>3</v>
      </c>
      <c r="F3" s="4">
        <f>COUNT(B3:B8)</f>
        <v>0</v>
      </c>
    </row>
    <row r="4" spans="2:6" x14ac:dyDescent="0.4">
      <c r="B4" s="1" t="str">
        <f>IFERROR(IF(B3+1&lt;7,B3+1,""),"")</f>
        <v/>
      </c>
      <c r="C4" s="4">
        <f>IFERROR(VLOOKUP(B4,入力シート!$A$9:$D$14,4,FALSE),0)</f>
        <v>0</v>
      </c>
      <c r="E4" s="1" t="s">
        <v>4</v>
      </c>
      <c r="F4" s="4">
        <f>IFERROR(F2/F3,0)</f>
        <v>0</v>
      </c>
    </row>
    <row r="5" spans="2:6" x14ac:dyDescent="0.4">
      <c r="B5" s="1" t="str">
        <f>IFERROR(IF(B4+1&lt;7,B4+1,""),"")</f>
        <v/>
      </c>
      <c r="C5" s="4">
        <f>IFERROR(VLOOKUP(B5,入力シート!$A$9:$D$14,4,FALSE),0)</f>
        <v>0</v>
      </c>
    </row>
    <row r="6" spans="2:6" x14ac:dyDescent="0.4">
      <c r="B6" s="1" t="str">
        <f>IFERROR(IF(B5+1&lt;7,B5+1,""),"")</f>
        <v/>
      </c>
      <c r="C6" s="4">
        <f>IFERROR(VLOOKUP(B6,入力シート!$A$9:$D$14,4,FALSE),0)</f>
        <v>0</v>
      </c>
    </row>
    <row r="7" spans="2:6" x14ac:dyDescent="0.4">
      <c r="B7" s="1" t="str">
        <f>IFERROR(IF(B6+1&lt;7,B6+1,""),"")</f>
        <v/>
      </c>
      <c r="C7" s="4">
        <f>IFERROR(VLOOKUP(B7,入力シート!$A$9:$D$14,4,FALSE),0)</f>
        <v>0</v>
      </c>
    </row>
    <row r="8" spans="2:6" x14ac:dyDescent="0.4">
      <c r="B8" s="1" t="str">
        <f>IFERROR(IF(B7+1&lt;7,B7+1,""),"")</f>
        <v/>
      </c>
      <c r="C8" s="4">
        <f>IFERROR(VLOOKUP(B8,入力シート!$A$9:$D$14,4,FALSE),0)</f>
        <v>0</v>
      </c>
    </row>
    <row r="9" spans="2:6" x14ac:dyDescent="0.4">
      <c r="B9" s="1"/>
      <c r="C9" s="4">
        <f>SUM(C3:C8)</f>
        <v>0</v>
      </c>
    </row>
  </sheetData>
  <sheetProtection algorithmName="SHA-512" hashValue="picCvpVol61kLRinxQySJsLzBgwYE6qP2lOkg6fzL7m04xzgVIuWVVzZntW2dRg1S5zTaTktX+qe+R73fbSf9w==" saltValue="o7L/V/YLbazzFSR8uKJzl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3"/>
  <sheetViews>
    <sheetView workbookViewId="0">
      <selection activeCell="F21" sqref="F21"/>
    </sheetView>
  </sheetViews>
  <sheetFormatPr defaultRowHeight="18.75" x14ac:dyDescent="0.4"/>
  <sheetData>
    <row r="1" spans="1:1" x14ac:dyDescent="0.4">
      <c r="A1">
        <v>2019</v>
      </c>
    </row>
    <row r="2" spans="1:1" x14ac:dyDescent="0.4">
      <c r="A2">
        <v>2020</v>
      </c>
    </row>
    <row r="3" spans="1:1" x14ac:dyDescent="0.4">
      <c r="A3">
        <v>2021</v>
      </c>
    </row>
  </sheetData>
  <sheetProtection algorithmName="SHA-512" hashValue="+xZjXzAhnmXtAyWaEMuQlCLHvG/QDgG7yTwP5/6LB1bLp0NG9SIVCW6un3q8an/TzjUmwfEvNyAVzglraEazSg==" saltValue="PlOPpzxlOO7CUdacJQX7P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※入力不可(計算シート)</vt:lpstr>
      <vt:lpstr>※入力不可(引数)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2022-06-30T02:16:22Z</cp:lastPrinted>
  <dcterms:created xsi:type="dcterms:W3CDTF">2021-06-10T06:37:41Z</dcterms:created>
  <dcterms:modified xsi:type="dcterms:W3CDTF">2022-06-30T02:16:38Z</dcterms:modified>
</cp:coreProperties>
</file>